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schmidbauer/Desktop/"/>
    </mc:Choice>
  </mc:AlternateContent>
  <xr:revisionPtr revIDLastSave="0" documentId="8_{E260EDE6-5D09-482B-AB21-9D767A5A1A11}" xr6:coauthVersionLast="45" xr6:coauthVersionMax="45" xr10:uidLastSave="{00000000-0000-0000-0000-000000000000}"/>
  <bookViews>
    <workbookView xWindow="4580" yWindow="2760" windowWidth="27640" windowHeight="16860" firstSheet="1" activeTab="1" xr2:uid="{FC8E810A-F6C4-D045-8740-E8D21010D1D5}"/>
  </bookViews>
  <sheets>
    <sheet name="ROI Rechner" sheetId="2" r:id="rId1"/>
    <sheet name="ROAS Rechner" sheetId="1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17" i="2" s="1"/>
  <c r="B8" i="1"/>
  <c r="B7" i="1" s="1"/>
  <c r="B18" i="1" l="1"/>
  <c r="B20" i="1" s="1"/>
  <c r="B10" i="2"/>
  <c r="B9" i="2" l="1"/>
  <c r="B16" i="2" l="1"/>
  <c r="B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tc={EFCEABFD-016B-3646-BA78-75BF779DA8EA}</author>
    <author>tc={AF4898E3-0C45-8A48-A2B8-56A4E35C8D5E}</author>
    <author>tc={B1703105-FBD2-A947-8E7C-8F53E764C701}</author>
    <author>tc={57280E72-DFBE-174D-A7E6-D7E2706574FB}</author>
    <author>tc={056B0AE0-6EF4-2641-B629-5B610C53378A}</author>
    <author>tc={74633BAD-7133-964B-A2E8-9C0CF6BA8F00}</author>
  </authors>
  <commentList>
    <comment ref="A5" authorId="0" shapeId="0" xr:uid="{EFCEABFD-016B-3646-BA78-75BF779DA8E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Gesamte Kosten des Investments.
</t>
      </text>
    </comment>
    <comment ref="A7" authorId="1" shapeId="0" xr:uid="{AF4898E3-0C45-8A48-A2B8-56A4E35C8D5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Alle Einnahmen Ihres Unternehmens abzüglich der Steuer.
</t>
      </text>
    </comment>
    <comment ref="A9" authorId="2" shapeId="0" xr:uid="{B1703105-FBD2-A947-8E7C-8F53E764C70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Der Restbetrag, der nach Abzug aller Ausgaben von Ihrem Umsatz übrig bleibt.
</t>
      </text>
    </comment>
    <comment ref="A16" authorId="3" shapeId="0" xr:uid="{57280E72-DFBE-174D-A7E6-D7E2706574FB}">
      <text>
        <t>[Threaded comment]
Your version of Excel allows you to read this threaded comment; however, any edits to it will get removed if the file is opened in a newer version of Excel. Learn more: https://go.microsoft.com/fwlink/?linkid=870924
Comment:
    Beschreibt das Verhältnis zwischen dem Umsatz und dem Gewinn und zeigt, wie rentabel der Vertrieb arbeitet.</t>
      </text>
    </comment>
    <comment ref="A17" authorId="4" shapeId="0" xr:uid="{056B0AE0-6EF4-2641-B629-5B610C53378A}">
      <text>
        <t>[Threaded comment]
Your version of Excel allows you to read this threaded comment; however, any edits to it will get removed if the file is opened in a newer version of Excel. Learn more: https://go.microsoft.com/fwlink/?linkid=870924
Comment:
    Zeigt das Verhältnis zwischen dem investierten Kapital und dem Umsatz.</t>
      </text>
    </comment>
    <comment ref="A20" authorId="5" shapeId="0" xr:uid="{74633BAD-7133-964B-A2E8-9C0CF6BA8F00}">
      <text>
        <t>[Threaded comment]
Your version of Excel allows you to read this threaded comment; however, any edits to it will get removed if the file is opened in a newer version of Excel. Learn more: https://go.microsoft.com/fwlink/?linkid=870924
Comment:
    Der Return on Investment (ROI) beschreibt das Verhältnis zwischen Gewinn und Aufwänden.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tc={F87A2E31-124B-FB44-AD23-BEA7FEA5D95F}</author>
    <author>tc={CDA85DC7-5BD4-DB4D-89C3-6DC194AAC0F2}</author>
    <author>tc={29BBB7AB-2398-7B47-B2FB-277A9D523C86}</author>
    <author>tc={3C01C124-5578-6240-9F1B-50BF162DD30E}</author>
  </authors>
  <commentList>
    <comment ref="A5" authorId="0" shapeId="0" xr:uid="{F87A2E31-124B-FB44-AD23-BEA7FEA5D95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Alle Einnahmen Ihres Unternehmens abzüglich der Steuer
</t>
      </text>
    </comment>
    <comment ref="A7" authorId="1" shapeId="0" xr:uid="{CDA85DC7-5BD4-DB4D-89C3-6DC194AAC0F2}">
      <text>
        <t>[Threaded comment]
Your version of Excel allows you to read this threaded comment; however, any edits to it will get removed if the file is opened in a newer version of Excel. Learn more: https://go.microsoft.com/fwlink/?linkid=870924
Comment:
    Der Restbetrag, der nach Abzug aller Ausgaben von Ihrem Umsatz übrig bleibt.</t>
      </text>
    </comment>
    <comment ref="A14" authorId="2" shapeId="0" xr:uid="{29BBB7AB-2398-7B47-B2FB-277A9D523C86}">
      <text>
        <t>[Threaded comment]
Your version of Excel allows you to read this threaded comment; however, any edits to it will get removed if the file is opened in a newer version of Excel. Learn more: https://go.microsoft.com/fwlink/?linkid=870924
Comment:
    Im Gegensatz zum Werbebudget, welches die absolute Menge an Geld ist, die generell für Werbemaßnahmen bereitsteht, ist Adspend die genaue Höhe der Kosten, die für eine bestimmte Maßnahme angefallen sind.</t>
      </text>
    </comment>
    <comment ref="A18" authorId="3" shapeId="0" xr:uid="{3C01C124-5578-6240-9F1B-50BF162DD30E}">
      <text>
        <t>[Threaded comment]
Your version of Excel allows you to read this threaded comment; however, any edits to it will get removed if the file is opened in a newer version of Excel. Learn more: https://go.microsoft.com/fwlink/?linkid=870924
Comment:
    Damit berechnen Sie den erwirtschafteten Gewinn pro Werbeausgabe. Der errechnete ROAS ist ein Teil des ROI und hilft Ihnen Ihre Werbekampagnen zu bewerten und auch zu vergleichen.</t>
      </text>
    </comment>
  </commentList>
</comments>
</file>

<file path=xl/sharedStrings.xml><?xml version="1.0" encoding="utf-8"?>
<sst xmlns="http://schemas.openxmlformats.org/spreadsheetml/2006/main" count="28" uniqueCount="19">
  <si>
    <t xml:space="preserve">ROI Rechner
</t>
  </si>
  <si>
    <t>Kennzahlen zur Berechnung des ROI</t>
  </si>
  <si>
    <t>Investiertes Kapital</t>
  </si>
  <si>
    <t>Nettoumsatz</t>
  </si>
  <si>
    <t>Gewinn</t>
  </si>
  <si>
    <t>Fremdkapital</t>
  </si>
  <si>
    <t>Fixkosten</t>
  </si>
  <si>
    <t>Variable Kosten</t>
  </si>
  <si>
    <t>Umsatzrentabilität</t>
  </si>
  <si>
    <t>Kaptialumschlag</t>
  </si>
  <si>
    <t>Ihr ROI</t>
  </si>
  <si>
    <t>%</t>
  </si>
  <si>
    <t>Eingefärbte Zellen bitte mit 
Ihren Zahlen ausfüllen</t>
  </si>
  <si>
    <t xml:space="preserve">ROAS Rechner
</t>
  </si>
  <si>
    <t>Kennzahlen zur Berechnung des ROAS</t>
  </si>
  <si>
    <t>Adspend</t>
  </si>
  <si>
    <t>Ihr ROAS</t>
  </si>
  <si>
    <t>Gewinn pro 1 € Ad Spend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</si>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</sst>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Roboto Slab Regular"/>
    </font>
    <font>
      <b/>
      <sz val="20"/>
      <color theme="5"/>
      <name val="Roboto Slab Regular"/>
    </font>
    <font>
      <sz val="20"/>
      <color theme="1"/>
      <name val="Roboto Slab Regular"/>
    </font>
    <font>
      <b/>
      <sz val="16"/>
      <color theme="1"/>
      <name val="Roboto Slab Regular"/>
    </font>
    <font>
      <sz val="16"/>
      <color theme="1"/>
      <name val="Roboto Slab Regular"/>
    </font>
    <font>
      <b/>
      <sz val="12"/>
      <color theme="5"/>
      <name val="Roboto Slab Regular"/>
    </font>
    <font>
      <sz val="12"/>
      <color theme="1"/>
      <name val="Roboto Slab Regular"/>
    </font>
    <font>
      <b/>
      <sz val="12"/>
      <color rgb="FF6AB294"/>
      <name val="Roboto Slab Regular"/>
    </font>
    <font>
      <b/>
      <sz val="20"/>
      <color theme="1"/>
      <name val="Roboto Slab Regular"/>
    </font>
    <font>
      <b/>
      <sz val="18"/>
      <color theme="1"/>
      <name val="Roboto Slab Regular"/>
    </font>
    <font>
      <b/>
      <sz val="18"/>
      <color theme="5"/>
      <name val="Roboto Slab Regular"/>
    </font>
    <font>
      <b/>
      <sz val="12"/>
      <color theme="1"/>
      <name val="Roboto Slab Regular"/>
    </font>
    <font>
      <b/>
      <sz val="18"/>
      <color rgb="FF6AB294"/>
      <name val="Roboto Slab Regula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44" fontId="8" fillId="0" borderId="0" xfId="1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4" xfId="0" applyFont="1" applyBorder="1"/>
    <xf numFmtId="0" fontId="9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4" xfId="0" applyFont="1" applyBorder="1"/>
    <xf numFmtId="0" fontId="9" fillId="0" borderId="4" xfId="0" applyFont="1" applyBorder="1"/>
    <xf numFmtId="0" fontId="8" fillId="0" borderId="6" xfId="0" applyFont="1" applyBorder="1"/>
    <xf numFmtId="0" fontId="10" fillId="0" borderId="1" xfId="0" applyFont="1" applyBorder="1"/>
    <xf numFmtId="1" fontId="12" fillId="0" borderId="2" xfId="2" applyNumberFormat="1" applyFont="1" applyBorder="1"/>
    <xf numFmtId="0" fontId="12" fillId="0" borderId="3" xfId="0" applyFont="1" applyBorder="1"/>
    <xf numFmtId="0" fontId="8" fillId="0" borderId="0" xfId="0" applyFont="1" applyBorder="1"/>
    <xf numFmtId="0" fontId="12" fillId="0" borderId="2" xfId="2" applyNumberFormat="1" applyFont="1" applyBorder="1"/>
    <xf numFmtId="0" fontId="5" fillId="0" borderId="15" xfId="0" applyFont="1" applyBorder="1"/>
    <xf numFmtId="0" fontId="6" fillId="0" borderId="0" xfId="0" applyFont="1" applyBorder="1"/>
    <xf numFmtId="0" fontId="6" fillId="0" borderId="16" xfId="0" applyFont="1" applyBorder="1"/>
    <xf numFmtId="0" fontId="7" fillId="0" borderId="17" xfId="0" applyFont="1" applyBorder="1"/>
    <xf numFmtId="0" fontId="8" fillId="0" borderId="15" xfId="0" applyFont="1" applyBorder="1"/>
    <xf numFmtId="0" fontId="8" fillId="0" borderId="16" xfId="0" applyFont="1" applyBorder="1"/>
    <xf numFmtId="0" fontId="9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8" xfId="0" applyFont="1" applyBorder="1"/>
    <xf numFmtId="2" fontId="13" fillId="0" borderId="5" xfId="0" applyNumberFormat="1" applyFont="1" applyBorder="1"/>
    <xf numFmtId="0" fontId="13" fillId="0" borderId="0" xfId="0" applyFont="1"/>
    <xf numFmtId="0" fontId="9" fillId="0" borderId="17" xfId="0" applyFont="1" applyBorder="1"/>
    <xf numFmtId="44" fontId="8" fillId="0" borderId="0" xfId="1" applyFont="1" applyFill="1" applyBorder="1"/>
    <xf numFmtId="44" fontId="8" fillId="2" borderId="0" xfId="1" applyFont="1" applyFill="1" applyBorder="1"/>
    <xf numFmtId="44" fontId="8" fillId="2" borderId="13" xfId="1" applyFont="1" applyFill="1" applyBorder="1"/>
    <xf numFmtId="0" fontId="11" fillId="0" borderId="1" xfId="0" applyFont="1" applyBorder="1"/>
    <xf numFmtId="2" fontId="14" fillId="0" borderId="2" xfId="0" applyNumberFormat="1" applyFont="1" applyBorder="1"/>
    <xf numFmtId="0" fontId="14" fillId="0" borderId="3" xfId="0" applyFont="1" applyBorder="1"/>
    <xf numFmtId="0" fontId="8" fillId="2" borderId="0" xfId="0" applyFont="1" applyFill="1"/>
    <xf numFmtId="0" fontId="8" fillId="0" borderId="0" xfId="0" applyFont="1" applyAlignment="1">
      <alignment wrapText="1"/>
    </xf>
    <xf numFmtId="44" fontId="13" fillId="2" borderId="8" xfId="0" applyNumberFormat="1" applyFont="1" applyFill="1" applyBorder="1"/>
    <xf numFmtId="44" fontId="13" fillId="0" borderId="8" xfId="1" applyFont="1" applyBorder="1"/>
    <xf numFmtId="0" fontId="13" fillId="0" borderId="6" xfId="0" applyFont="1" applyBorder="1"/>
    <xf numFmtId="44" fontId="13" fillId="2" borderId="5" xfId="1" applyFont="1" applyFill="1" applyBorder="1"/>
    <xf numFmtId="44" fontId="13" fillId="2" borderId="5" xfId="0" applyNumberFormat="1" applyFont="1" applyFill="1" applyBorder="1"/>
    <xf numFmtId="44" fontId="13" fillId="0" borderId="8" xfId="1" applyFont="1" applyFill="1" applyBorder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AB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215900</xdr:colOff>
      <xdr:row>0</xdr:row>
      <xdr:rowOff>85090</xdr:rowOff>
    </xdr:from>
    <xdr:to>
      <xdr:col>11</xdr:col>
      <xdr:colOff>774700</xdr:colOff>
      <xdr:row>0</xdr:row>
      <xdr:rowOff>1108710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30BA1-F04E-7240-A93E-2315AC061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5900" y="85090"/>
          <a:ext cx="5511800" cy="1023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127000</xdr:rowOff>
    </xdr:from>
    <xdr:to>
      <xdr:col>10</xdr:col>
      <xdr:colOff>800100</xdr:colOff>
      <xdr:row>0</xdr:row>
      <xdr:rowOff>1193074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76CE11F-0765-8C46-8622-93413EE91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7300" y="127000"/>
          <a:ext cx="5740400" cy="10660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a Schmidbauer" id="{FF5219EB-C5DF-0A44-A5BE-46DD0035069B}" userId="S::julia@js-schmidbauer.com::b037d1da-c8c1-4f25-83a2-58d0369524a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11-19T10:04:21.18" personId="{FF5219EB-C5DF-0A44-A5BE-46DD0035069B}" id="{EFCEABFD-016B-3646-BA78-75BF779DA8EA}">
    <text xml:space="preserve">Gesamte Kosten des Investments.
</text>
  </threadedComment>
  <threadedComment ref="A7" dT="2020-11-19T10:04:48.30" personId="{FF5219EB-C5DF-0A44-A5BE-46DD0035069B}" id="{AF4898E3-0C45-8A48-A2B8-56A4E35C8D5E}">
    <text xml:space="preserve">Alle Einnahmen Ihres Unternehmens abzüglich der Steuer.
</text>
  </threadedComment>
  <threadedComment ref="A9" dT="2020-11-19T10:05:39.12" personId="{FF5219EB-C5DF-0A44-A5BE-46DD0035069B}" id="{B1703105-FBD2-A947-8E7C-8F53E764C701}">
    <text xml:space="preserve">Der Restbetrag, der nach Abzug aller Ausgaben von Ihrem Umsatz übrig bleibt.
</text>
  </threadedComment>
  <threadedComment ref="A16" dT="2020-11-19T10:06:35.45" personId="{FF5219EB-C5DF-0A44-A5BE-46DD0035069B}" id="{57280E72-DFBE-174D-A7E6-D7E2706574FB}">
    <text>Beschreibt das Verhältnis zwischen dem Umsatz und dem Gewinn und zeigt, wie rentabel der Vertrieb arbeitet.</text>
  </threadedComment>
  <threadedComment ref="A17" dT="2020-11-19T10:06:48.08" personId="{FF5219EB-C5DF-0A44-A5BE-46DD0035069B}" id="{056B0AE0-6EF4-2641-B629-5B610C53378A}">
    <text>Zeigt das Verhältnis zwischen dem investierten Kapital und dem Umsatz.</text>
  </threadedComment>
  <threadedComment ref="A20" dT="2020-11-19T10:07:32.44" personId="{FF5219EB-C5DF-0A44-A5BE-46DD0035069B}" id="{74633BAD-7133-964B-A2E8-9C0CF6BA8F00}">
    <text>Der Return on Investment (ROI) beschreibt das Verhältnis zwischen Gewinn und Aufwänden.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5" dT="2020-11-19T10:08:59.47" personId="{FF5219EB-C5DF-0A44-A5BE-46DD0035069B}" id="{F87A2E31-124B-FB44-AD23-BEA7FEA5D95F}">
    <text xml:space="preserve">Alle Einnahmen Ihres Unternehmens abzüglich der Steuer
</text>
  </threadedComment>
  <threadedComment ref="A7" dT="2020-11-19T10:09:13.50" personId="{FF5219EB-C5DF-0A44-A5BE-46DD0035069B}" id="{CDA85DC7-5BD4-DB4D-89C3-6DC194AAC0F2}">
    <text>Der Restbetrag, der nach Abzug aller Ausgaben von Ihrem Umsatz übrig bleibt.</text>
  </threadedComment>
  <threadedComment ref="A14" dT="2020-11-19T10:10:15.58" personId="{FF5219EB-C5DF-0A44-A5BE-46DD0035069B}" id="{29BBB7AB-2398-7B47-B2FB-277A9D523C86}">
    <text>Im Gegensatz zum Werbebudget, welches die absolute Menge an Geld ist, die generell für Werbemaßnahmen bereitsteht, ist Adspend die genaue Höhe der Kosten, die für eine bestimmte Maßnahme angefallen sind.</text>
  </threadedComment>
  <threadedComment ref="A18" dT="2020-11-19T10:10:49.18" personId="{FF5219EB-C5DF-0A44-A5BE-46DD0035069B}" id="{3C01C124-5578-6240-9F1B-50BF162DD30E}">
    <text>Damit berechnen Sie den erwirtschafteten Gewinn pro Werbeausgabe. Der errechnete ROAS ist ein Teil des ROI und hilft Ihnen Ihre Werbekampagnen zu bewerten und auch zu vergleichen.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DD17-8A46-3042-AEF2-3C6EC441501D}">
  <dimension ref="A1:C23"/>
  <sheetViews>
    <sheetView zoomScaleNormal="100" workbookViewId="0">
      <pane ySplit="1" topLeftCell="A2" activePane="bottomLeft" state="frozen"/>
      <selection pane="bottomLeft" activeCell="E23" sqref="E23"/>
    </sheetView>
  </sheetViews>
  <sheetFormatPr defaultColWidth="10.875" defaultRowHeight="18"/>
  <cols>
    <col min="1" max="1" width="36.625" style="4" bestFit="1" customWidth="1"/>
    <col min="2" max="2" width="21" style="4" customWidth="1"/>
    <col min="3" max="3" width="13.5" style="4" bestFit="1" customWidth="1"/>
    <col min="4" max="16384" width="10.875" style="4"/>
  </cols>
  <sheetData>
    <row r="1" spans="1:3" s="52" customFormat="1" ht="108" customHeight="1">
      <c r="A1" s="51" t="s">
        <v>0</v>
      </c>
    </row>
    <row r="2" spans="1:3" ht="18.95" thickBot="1"/>
    <row r="3" spans="1:3" s="1" customFormat="1" ht="29.1" thickBot="1">
      <c r="A3" s="6" t="s">
        <v>1</v>
      </c>
      <c r="B3" s="7"/>
      <c r="C3" s="8"/>
    </row>
    <row r="4" spans="1:3" s="3" customFormat="1" ht="23.1">
      <c r="A4" s="2"/>
    </row>
    <row r="5" spans="1:3" s="35" customFormat="1">
      <c r="A5" s="9" t="s">
        <v>2</v>
      </c>
      <c r="B5" s="48">
        <v>100000</v>
      </c>
      <c r="C5" s="47"/>
    </row>
    <row r="7" spans="1:3">
      <c r="A7" s="10" t="s">
        <v>3</v>
      </c>
      <c r="B7" s="45">
        <f>50000</f>
        <v>50000</v>
      </c>
      <c r="C7" s="11"/>
    </row>
    <row r="9" spans="1:3">
      <c r="A9" s="10" t="s">
        <v>4</v>
      </c>
      <c r="B9" s="46">
        <f>(B10+B11)-(B12+B13)</f>
        <v>32000</v>
      </c>
      <c r="C9" s="11"/>
    </row>
    <row r="10" spans="1:3">
      <c r="A10" s="12" t="s">
        <v>3</v>
      </c>
      <c r="B10" s="37">
        <f>B7</f>
        <v>50000</v>
      </c>
      <c r="C10" s="13"/>
    </row>
    <row r="11" spans="1:3">
      <c r="A11" s="12" t="s">
        <v>5</v>
      </c>
      <c r="B11" s="38">
        <v>0</v>
      </c>
      <c r="C11" s="13"/>
    </row>
    <row r="12" spans="1:3">
      <c r="A12" s="12" t="s">
        <v>6</v>
      </c>
      <c r="B12" s="38">
        <v>10000</v>
      </c>
      <c r="C12" s="13"/>
    </row>
    <row r="13" spans="1:3">
      <c r="A13" s="14" t="s">
        <v>7</v>
      </c>
      <c r="B13" s="39">
        <v>8000</v>
      </c>
      <c r="C13" s="15"/>
    </row>
    <row r="14" spans="1:3">
      <c r="A14" s="21"/>
      <c r="B14" s="21"/>
      <c r="C14" s="21"/>
    </row>
    <row r="16" spans="1:3">
      <c r="A16" s="16" t="s">
        <v>8</v>
      </c>
      <c r="B16" s="34">
        <f>B9/B7</f>
        <v>0.64</v>
      </c>
      <c r="C16" s="17"/>
    </row>
    <row r="17" spans="1:3">
      <c r="A17" s="9" t="s">
        <v>9</v>
      </c>
      <c r="B17" s="34">
        <f>B7/B5</f>
        <v>0.5</v>
      </c>
      <c r="C17" s="17"/>
    </row>
    <row r="19" spans="1:3" ht="18.95" thickBot="1"/>
    <row r="20" spans="1:3" ht="29.1" thickBot="1">
      <c r="A20" s="18" t="s">
        <v>10</v>
      </c>
      <c r="B20" s="19">
        <f>B16*B17*100</f>
        <v>32</v>
      </c>
      <c r="C20" s="20" t="s">
        <v>11</v>
      </c>
    </row>
    <row r="23" spans="1:3" ht="38.1">
      <c r="A23" s="44" t="s">
        <v>12</v>
      </c>
      <c r="B23" s="43"/>
    </row>
  </sheetData>
  <mergeCells count="1">
    <mergeCell ref="A1:XFD1"/>
  </mergeCells>
  <conditionalFormatting sqref="B20">
    <cfRule type="iconSet" priority="1">
      <iconSet iconSet="3Flags">
        <cfvo type="percent" val="0"/>
        <cfvo type="num" val="0"/>
        <cfvo type="num" val="30"/>
      </iconSet>
    </cfRule>
  </conditionalFormatting>
  <pageMargins left="0.7" right="0.7" top="0.78740157499999996" bottom="0.78740157499999996" header="0.3" footer="0.3"/>
  <pageSetup paperSize="9"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6A0B-6D38-D04F-BC5D-427270143D4C}">
  <dimension ref="A1:E23"/>
  <sheetViews>
    <sheetView tabSelected="1" workbookViewId="0">
      <selection activeCell="A18" sqref="A18"/>
    </sheetView>
  </sheetViews>
  <sheetFormatPr defaultColWidth="10.875" defaultRowHeight="18"/>
  <cols>
    <col min="1" max="1" width="45.375" style="4" customWidth="1"/>
    <col min="2" max="2" width="18" style="4" bestFit="1" customWidth="1"/>
    <col min="3" max="16384" width="10.875" style="4"/>
  </cols>
  <sheetData>
    <row r="1" spans="1:3" s="52" customFormat="1" ht="108" customHeight="1">
      <c r="A1" s="51" t="s">
        <v>13</v>
      </c>
    </row>
    <row r="2" spans="1:3" ht="18.95" thickBot="1"/>
    <row r="3" spans="1:3" s="1" customFormat="1" ht="29.1" thickBot="1">
      <c r="A3" s="6" t="s">
        <v>14</v>
      </c>
      <c r="B3" s="7"/>
      <c r="C3" s="8"/>
    </row>
    <row r="4" spans="1:3" s="3" customFormat="1" ht="23.1">
      <c r="A4" s="23"/>
      <c r="B4" s="24"/>
      <c r="C4" s="25"/>
    </row>
    <row r="5" spans="1:3">
      <c r="A5" s="36" t="s">
        <v>3</v>
      </c>
      <c r="B5" s="49">
        <v>100000</v>
      </c>
      <c r="C5" s="33"/>
    </row>
    <row r="6" spans="1:3">
      <c r="A6" s="27"/>
      <c r="B6" s="21"/>
      <c r="C6" s="28"/>
    </row>
    <row r="7" spans="1:3">
      <c r="A7" s="29" t="s">
        <v>4</v>
      </c>
      <c r="B7" s="50">
        <f>(B8+B9)-(B10+B11)</f>
        <v>52000</v>
      </c>
      <c r="C7" s="30"/>
    </row>
    <row r="8" spans="1:3">
      <c r="A8" s="27" t="s">
        <v>3</v>
      </c>
      <c r="B8" s="37">
        <f>B5</f>
        <v>100000</v>
      </c>
      <c r="C8" s="28"/>
    </row>
    <row r="9" spans="1:3">
      <c r="A9" s="27" t="s">
        <v>5</v>
      </c>
      <c r="B9" s="38">
        <v>0</v>
      </c>
      <c r="C9" s="28"/>
    </row>
    <row r="10" spans="1:3">
      <c r="A10" s="27" t="s">
        <v>6</v>
      </c>
      <c r="B10" s="38">
        <v>40000</v>
      </c>
      <c r="C10" s="28"/>
    </row>
    <row r="11" spans="1:3">
      <c r="A11" s="31" t="s">
        <v>7</v>
      </c>
      <c r="B11" s="39">
        <v>8000</v>
      </c>
      <c r="C11" s="32"/>
    </row>
    <row r="12" spans="1:3">
      <c r="A12" s="27"/>
      <c r="B12" s="21"/>
      <c r="C12" s="28"/>
    </row>
    <row r="13" spans="1:3">
      <c r="A13" s="27"/>
      <c r="B13" s="21"/>
      <c r="C13" s="28"/>
    </row>
    <row r="14" spans="1:3">
      <c r="A14" s="26" t="s">
        <v>15</v>
      </c>
      <c r="B14" s="48">
        <v>20000</v>
      </c>
      <c r="C14" s="33"/>
    </row>
    <row r="15" spans="1:3">
      <c r="A15" s="27"/>
      <c r="B15" s="21"/>
      <c r="C15" s="28"/>
    </row>
    <row r="16" spans="1:3">
      <c r="A16" s="27"/>
      <c r="B16" s="21"/>
      <c r="C16" s="28"/>
    </row>
    <row r="17" spans="1:5" ht="18.95" thickBot="1">
      <c r="A17" s="27"/>
      <c r="B17" s="21"/>
      <c r="C17" s="28"/>
    </row>
    <row r="18" spans="1:5" ht="29.1" thickBot="1">
      <c r="A18" s="18" t="s">
        <v>16</v>
      </c>
      <c r="B18" s="22">
        <f>B7/B14*100</f>
        <v>260</v>
      </c>
      <c r="C18" s="20" t="s">
        <v>11</v>
      </c>
      <c r="E18" s="5"/>
    </row>
    <row r="19" spans="1:5" ht="18.95" thickBot="1">
      <c r="A19" s="27"/>
      <c r="B19" s="21"/>
      <c r="C19" s="28"/>
    </row>
    <row r="20" spans="1:5" ht="27" thickBot="1">
      <c r="A20" s="40" t="s">
        <v>17</v>
      </c>
      <c r="B20" s="41">
        <f>1*B18/100</f>
        <v>2.6</v>
      </c>
      <c r="C20" s="42" t="s">
        <v>18</v>
      </c>
    </row>
    <row r="23" spans="1:5" ht="38.1">
      <c r="A23" s="44" t="s">
        <v>12</v>
      </c>
      <c r="B23" s="43"/>
    </row>
  </sheetData>
  <mergeCells count="1">
    <mergeCell ref="A1:XFD1"/>
  </mergeCells>
  <conditionalFormatting sqref="B18">
    <cfRule type="iconSet" priority="1">
      <iconSet iconSet="3Flags">
        <cfvo type="percent" val="0"/>
        <cfvo type="num" val="0"/>
        <cfvo type="num" val="30"/>
      </iconSet>
    </cfRule>
  </conditionalFormatting>
  <pageMargins left="0.7" right="0.7" top="0.78740157499999996" bottom="0.78740157499999996" header="0.3" footer="0.3"/>
  <pageSetup paperSize="9" orientation="portrait" horizontalDpi="0" verticalDpi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5B5F3924D7B249AEAEC21EADD469AC" ma:contentTypeVersion="12" ma:contentTypeDescription="Ein neues Dokument erstellen." ma:contentTypeScope="" ma:versionID="3a438e856fef8389b20f0ad1262518b4">
  <xsd:schema xmlns:xsd="http://www.w3.org/2001/XMLSchema" xmlns:xs="http://www.w3.org/2001/XMLSchema" xmlns:p="http://schemas.microsoft.com/office/2006/metadata/properties" xmlns:ns2="171e47f2-5f1d-4315-9119-b92dd97e9656" xmlns:ns3="7b1cded0-0cdb-48f7-b55f-f13b872d1fa2" targetNamespace="http://schemas.microsoft.com/office/2006/metadata/properties" ma:root="true" ma:fieldsID="b14bd03e3f2d18fd2b787598b457911e" ns2:_="" ns3:_="">
    <xsd:import namespace="171e47f2-5f1d-4315-9119-b92dd97e9656"/>
    <xsd:import namespace="7b1cded0-0cdb-48f7-b55f-f13b872d1f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e47f2-5f1d-4315-9119-b92dd97e9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cded0-0cdb-48f7-b55f-f13b872d1f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7E5A6-3B67-4C4C-9EA5-A49151090370}"/>
</file>

<file path=customXml/itemProps2.xml><?xml version="1.0" encoding="utf-8"?>
<ds:datastoreItem xmlns:ds="http://schemas.openxmlformats.org/officeDocument/2006/customXml" ds:itemID="{912F447C-95C4-47FA-A383-4B3149AEA4B0}"/>
</file>

<file path=customXml/itemProps3.xml><?xml version="1.0" encoding="utf-8"?>
<ds:datastoreItem xmlns:ds="http://schemas.openxmlformats.org/officeDocument/2006/customXml" ds:itemID="{EE396F12-34CF-4ED9-AC33-7A9575DDC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2020-11-19T08:35:57Z</dcterms:created>
  <dcterms:modified xsi:type="dcterms:W3CDTF">2020-11-19T16:25:25Z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0x0101008E5B5F3924D7B249AEAEC21EADD469AC</vt:lpwstr>
  </property>
</Properties>
</file>